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7" i="1"/>
  <c r="P16" i="1"/>
  <c r="P36" i="1"/>
  <c r="P13" i="1"/>
  <c r="P20" i="1"/>
  <c r="P25" i="1"/>
  <c r="P39" i="1"/>
  <c r="P35" i="1"/>
  <c r="P23" i="1"/>
  <c r="P31" i="1"/>
  <c r="P42" i="1"/>
  <c r="P28" i="1"/>
  <c r="P26" i="1"/>
  <c r="P21" i="1"/>
  <c r="P32" i="1"/>
  <c r="P15" i="1"/>
  <c r="P34" i="1"/>
  <c r="P29" i="1"/>
  <c r="P24" i="1"/>
  <c r="P22" i="1"/>
  <c r="P37" i="1"/>
  <c r="P19" i="1"/>
  <c r="P27" i="1"/>
  <c r="P41" i="1"/>
  <c r="P40" i="1"/>
  <c r="P38" i="1"/>
  <c r="P30" i="1"/>
  <c r="P18" i="1"/>
  <c r="P14" i="1"/>
  <c r="P33"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D29" i="1"/>
  <c r="H20" i="1"/>
  <c r="D13" i="1"/>
  <c r="D41" i="1"/>
  <c r="D23" i="1"/>
  <c r="H15" i="1"/>
  <c r="D31" i="1"/>
  <c r="D33" i="1"/>
  <c r="H39" i="1"/>
  <c r="H38" i="1"/>
  <c r="D20" i="1"/>
  <c r="H18" i="1"/>
  <c r="D17" i="1"/>
  <c r="H29" i="1"/>
  <c r="H14" i="1"/>
  <c r="H21" i="1"/>
  <c r="H27" i="1"/>
  <c r="D37" i="1"/>
  <c r="H36" i="1"/>
  <c r="D21" i="1"/>
  <c r="H24" i="1"/>
  <c r="H41" i="1"/>
  <c r="D42" i="1"/>
  <c r="D15" i="1"/>
  <c r="D26" i="1"/>
  <c r="D36" i="1"/>
  <c r="D24" i="1"/>
  <c r="D34" i="1"/>
  <c r="D22" i="1"/>
  <c r="D32" i="1"/>
  <c r="D19" i="1"/>
  <c r="H26" i="1"/>
  <c r="H31" i="1"/>
  <c r="H40" i="1"/>
  <c r="D28" i="1"/>
  <c r="H32" i="1"/>
  <c r="H37" i="1"/>
  <c r="D18" i="1"/>
  <c r="D35" i="1"/>
  <c r="D14" i="1"/>
  <c r="H23" i="1"/>
  <c r="H28" i="1"/>
  <c r="H42" i="1"/>
  <c r="H13" i="1"/>
  <c r="H43" i="1"/>
  <c r="D43" i="1"/>
  <c r="H33" i="1"/>
  <c r="D38" i="1"/>
  <c r="H19" i="1"/>
  <c r="D25" i="1"/>
  <c r="D27" i="1"/>
  <c r="D40" i="1"/>
  <c r="H17" i="1"/>
  <c r="H35" i="1"/>
  <c r="D16" i="1"/>
  <c r="D39" i="1"/>
  <c r="H34" i="1"/>
  <c r="D30" i="1"/>
  <c r="H25" i="1"/>
  <c r="H30" i="1"/>
  <c r="H16"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13" i="1"/>
  <c r="L33" i="1"/>
  <c r="L14" i="1"/>
  <c r="L35" i="1"/>
  <c r="L22" i="1"/>
  <c r="L40" i="1"/>
  <c r="L17" i="1"/>
  <c r="L39" i="1"/>
  <c r="L26" i="1"/>
  <c r="L27" i="1"/>
  <c r="L30" i="1"/>
  <c r="L37" i="1"/>
  <c r="L24" i="1"/>
  <c r="L42" i="1"/>
  <c r="L36" i="1"/>
  <c r="L16" i="1"/>
  <c r="L38" i="1"/>
  <c r="L32" i="1"/>
  <c r="L18" i="1"/>
  <c r="L20" i="1"/>
  <c r="L21" i="1"/>
  <c r="L29" i="1"/>
  <c r="L23" i="1"/>
  <c r="L25" i="1"/>
  <c r="L41" i="1"/>
  <c r="L15" i="1"/>
  <c r="L43" i="1"/>
  <c r="L28" i="1"/>
  <c r="L19" i="1"/>
  <c r="L34"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<sst xmlns="http://schemas.openxmlformats.org/spreadsheetml/2006/main" count="516" uniqueCount="237">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</sst>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topLeftCell="A37" zoomScaleNormal="100" zoomScaleSheetLayoutView="100" workbookViewId="0">
      <selection activeCell="R38" sqref="R38"/>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70</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5</v>
      </c>
      <c r="F7" s="19" t="s">
        <v>13</v>
      </c>
      <c r="G7" s="18"/>
      <c r="H7" s="14" t="s">
        <v>8</v>
      </c>
      <c r="I7" s="29">
        <f>COUNTIFS(I$13:I$43,"○",J$13:J$43,"○")+COUNTIFS(I$13:I$43,"○",J$13:J$43,"")+COUNTIFS(I$13:I$43,"",J$13:J$43,"○")+COUNTIFS(I$13:I$43,"△",J$13:J$43,"△")+COUNTIFS(I$13:I$43,"△",J$13:J$43,"")+COUNTIFS(I$13:I$43,"",J$13:J$43,"△")+COUNTIFS(I$13:I$43,"☆",J$13:J$43,"☆")+COUNTIFS(I$13:I$43,"☆",J$13:J$43,"")+COUNTIFS(I$13:I$43,"",J$13:J$43,"☆")</f>
        <v>4</v>
      </c>
      <c r="J7" s="19" t="s">
        <v>13</v>
      </c>
      <c r="K7" s="18"/>
      <c r="L7" s="14" t="s">
        <v>8</v>
      </c>
      <c r="M7" s="29">
        <f>COUNTIFS(M$13:M$43,"○",N$13:N$43,"○")+COUNTIFS(M$13:M$43,"○",N$13:N$43,"")+COUNTIFS(M$13:M$43,"",N$13:N$43,"○")+COUNTIFS(M$13:M$43,"△",N$13:N$43,"△")+COUNTIFS(M$13:M$43,"△",N$13:N$43,"")+COUNTIFS(M$13:M$43,"",N$13:N$43,"△")+COUNTIFS(M$13:M$43,"☆",N$13:N$43,"☆")+COUNTIFS(M$13:M$43,"☆",N$13:N$43,"")+COUNTIFS(M$13:M$43,"",N$13:N$43,"☆")</f>
        <v>5</v>
      </c>
      <c r="N7" s="19" t="s">
        <v>13</v>
      </c>
      <c r="O7" s="18"/>
      <c r="P7" s="14" t="s">
        <v>8</v>
      </c>
      <c r="Q7" s="29">
        <f>COUNTIFS(Q$13:Q$43,"○",R$13:R$43,"○")+COUNTIFS(Q$13:Q$43,"○",R$13:R$43,"")+COUNTIFS(Q$13:Q$43,"",R$13:R$43,"○")+COUNTIFS(Q$13:Q$43,"△",R$13:R$43,"△")+COUNTIFS(Q$13:Q$43,"△",R$13:R$43,"")+COUNTIFS(Q$13:Q$43,"",R$13:R$43,"△")+COUNTIFS(Q$13:Q$43,"☆",R$13:R$43,"☆")+COUNTIFS(Q$13:Q$43,"☆",R$13:R$43,"")+COUNTIFS(Q$13:Q$43,"",R$13:R$43,"☆")</f>
        <v>4</v>
      </c>
      <c r="R7" s="19" t="s">
        <v>13</v>
      </c>
    </row>
    <row r="8" spans="2:18" x14ac:dyDescent="0.4">
      <c r="C8" s="20"/>
      <c r="D8" s="21" t="s">
        <v>9</v>
      </c>
      <c r="E8" s="30">
        <f>(COUNTA(C$13:C$43)-COUNTBLANK(C$13:C$43))-SUM(E$6:E$7)</f>
        <v>25</v>
      </c>
      <c r="F8" s="22" t="s">
        <v>13</v>
      </c>
      <c r="G8" s="20"/>
      <c r="H8" s="21" t="s">
        <v>9</v>
      </c>
      <c r="I8" s="30">
        <f>(COUNTA(G$13:G$43)-COUNTBLANK(G$13:G$43))-SUM(I$6:I$7)</f>
        <v>27</v>
      </c>
      <c r="J8" s="22" t="s">
        <v>13</v>
      </c>
      <c r="K8" s="20"/>
      <c r="L8" s="21" t="s">
        <v>9</v>
      </c>
      <c r="M8" s="30">
        <f>(COUNTA(K$13:K$43)-COUNTBLANK(K$13:K$43))-SUM(M$6:M$7)</f>
        <v>25</v>
      </c>
      <c r="N8" s="22" t="s">
        <v>13</v>
      </c>
      <c r="O8" s="20"/>
      <c r="P8" s="21" t="s">
        <v>9</v>
      </c>
      <c r="Q8" s="30">
        <f>(COUNTA(O$13:O$43)-COUNTBLANK(O$13:O$43))-SUM(Q$6:Q$7)</f>
        <v>27</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t="s">
        <v>236</v>
      </c>
      <c r="O15" s="45" t="str">
        <f t="shared" si="3"/>
        <v>月</v>
      </c>
      <c r="P15" s="32" t="str">
        <f ca="1">OFFSET(INDIRECT(VLOOKUP(活動計画!O$10,data!$A$2:$B$13,2,FALSE)),$B15-1,0)</f>
        <v>学校生活アンケート③</v>
      </c>
      <c r="Q15" s="38"/>
      <c r="R15" s="39"/>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c r="O19" s="45" t="str">
        <f t="shared" si="3"/>
        <v>金</v>
      </c>
      <c r="P19" s="32" t="str">
        <f ca="1">OFFSET(INDIRECT(VLOOKUP(活動計画!O$10,data!$A$2:$B$13,2,FALSE)),$B19-1,0)</f>
        <v/>
      </c>
      <c r="Q19" s="38"/>
      <c r="R19" s="39"/>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c r="O26" s="45" t="str">
        <f t="shared" si="3"/>
        <v>金</v>
      </c>
      <c r="P26" s="32" t="str">
        <f ca="1">OFFSET(INDIRECT(VLOOKUP(活動計画!O$10,data!$A$2:$B$13,2,FALSE)),$B26-1,0)</f>
        <v>2年大学説明会</v>
      </c>
      <c r="Q26" s="38"/>
      <c r="R26" s="39"/>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c r="G31" s="2" t="str">
        <f t="shared" si="1"/>
        <v>金</v>
      </c>
      <c r="H31" s="32" t="str">
        <f ca="1">OFFSET(INDIRECT(VLOOKUP(活動計画!G$10,data!$A$2:$B$13,2,FALSE)),$B31-1,0)</f>
        <v>中間考査④</v>
      </c>
      <c r="I31" s="38"/>
      <c r="J31" s="39"/>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row>
    <row r="32" spans="2:18" ht="24.95" customHeight="1" x14ac:dyDescent="0.4">
      <c r="B32" s="4">
        <f t="shared" si="4"/>
        <v>20</v>
      </c>
      <c r="C32" s="2" t="str">
        <f t="shared" si="0"/>
        <v>木</v>
      </c>
      <c r="D32" s="32" t="str">
        <f ca="1">OFFSET(INDIRECT(VLOOKUP(活動計画!C$10,data!$A$2:$B$13,2,FALSE)),$B32-1,0)</f>
        <v>内科検診</v>
      </c>
      <c r="E32" s="38"/>
      <c r="F32" s="39"/>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row>
    <row r="33" spans="2:18" ht="24.95" customHeight="1" x14ac:dyDescent="0.4">
      <c r="B33" s="4">
        <f t="shared" si="4"/>
        <v>21</v>
      </c>
      <c r="C33" s="2" t="str">
        <f t="shared" si="0"/>
        <v>金</v>
      </c>
      <c r="D33" s="32" t="str">
        <f ca="1">OFFSET(INDIRECT(VLOOKUP(活動計画!C$10,data!$A$2:$B$13,2,FALSE)),$B33-1,0)</f>
        <v/>
      </c>
      <c r="E33" s="38"/>
      <c r="F33" s="39"/>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c r="G37" s="2" t="str">
        <f t="shared" si="1"/>
        <v>木</v>
      </c>
      <c r="H37" s="32" t="str">
        <f ca="1">OFFSET(INDIRECT(VLOOKUP(活動計画!G$10,data!$A$2:$B$13,2,FALSE)),$B37-1,0)</f>
        <v>歯科検診</v>
      </c>
      <c r="I37" s="38"/>
      <c r="J37" s="39"/>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row>
    <row r="39" spans="2:18" ht="24.95" customHeight="1" x14ac:dyDescent="0.4">
      <c r="B39" s="4">
        <f t="shared" si="4"/>
        <v>27</v>
      </c>
      <c r="C39" s="2" t="str">
        <f t="shared" si="0"/>
        <v>木</v>
      </c>
      <c r="D39" s="32" t="str">
        <f ca="1">OFFSET(INDIRECT(VLOOKUP(活動計画!C$10,data!$A$2:$B$13,2,FALSE)),$B39-1,0)</f>
        <v/>
      </c>
      <c r="E39" s="38"/>
      <c r="F39" s="39"/>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c r="O39" s="45" t="str">
        <f t="shared" si="3"/>
        <v>木</v>
      </c>
      <c r="P39" s="32" t="str">
        <f ca="1">OFFSET(INDIRECT(VLOOKUP(活動計画!O$10,data!$A$2:$B$13,2,FALSE)),$B39-1,0)</f>
        <v/>
      </c>
      <c r="Q39" s="38"/>
      <c r="R39" s="39"/>
    </row>
    <row r="40" spans="2:18" ht="24.95" customHeight="1" x14ac:dyDescent="0.4">
      <c r="B40" s="4">
        <f t="shared" si="4"/>
        <v>28</v>
      </c>
      <c r="C40" s="2" t="str">
        <f t="shared" si="0"/>
        <v>金</v>
      </c>
      <c r="D40" s="32" t="str">
        <f ca="1">OFFSET(INDIRECT(VLOOKUP(活動計画!C$10,data!$A$2:$B$13,2,FALSE)),$B40-1,0)</f>
        <v>3年進路説明会</v>
      </c>
      <c r="E40" s="38"/>
      <c r="F40" s="39"/>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c r="O40" s="45" t="str">
        <f t="shared" si="3"/>
        <v>金</v>
      </c>
      <c r="P40" s="32" t="str">
        <f ca="1">OFFSET(INDIRECT(VLOOKUP(活動計画!O$10,data!$A$2:$B$13,2,FALSE)),$B40-1,0)</f>
        <v/>
      </c>
      <c r="Q40" s="38"/>
      <c r="R40" s="39"/>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2023-05-30T23:52:17Z</dcterms:modified>
</cp:coreProperties>
</file>